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Лист3!$A$5:$F$78</definedName>
    <definedName name="_xlnm.Print_Area" localSheetId="2">Лист3!$A$1:$F$83</definedName>
  </definedNames>
  <calcPr calcId="114210" refMode="R1C1"/>
</workbook>
</file>

<file path=xl/calcChain.xml><?xml version="1.0" encoding="utf-8"?>
<calcChain xmlns="http://schemas.openxmlformats.org/spreadsheetml/2006/main">
  <c r="E62" i="3"/>
  <c r="D62"/>
  <c r="E77"/>
  <c r="D77"/>
  <c r="C75"/>
  <c r="C76"/>
  <c r="D75"/>
  <c r="E75"/>
  <c r="C62"/>
  <c r="C77"/>
  <c r="C78"/>
  <c r="J1" i="2"/>
  <c r="J2"/>
  <c r="E5"/>
  <c r="B8"/>
  <c r="E8"/>
  <c r="C8"/>
  <c r="C63" i="3"/>
</calcChain>
</file>

<file path=xl/sharedStrings.xml><?xml version="1.0" encoding="utf-8"?>
<sst xmlns="http://schemas.openxmlformats.org/spreadsheetml/2006/main" count="101" uniqueCount="99">
  <si>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</si>
  <si>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</si>
  <si>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</si>
  <si>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</si>
  <si>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</si>
  <si>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</si>
  <si>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</si>
  <si>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</si>
  <si>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</si>
  <si>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</si>
  <si>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</si>
  <si>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</si>
  <si>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</si>
  <si>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</si>
  <si>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</si>
  <si>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</si>
  <si>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</si>
  <si>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</si>
  <si>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</si>
  <si>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</si>
  <si>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</si>
  <si>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</si>
  <si>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</si>
  <si>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</si>
  <si>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</si>
  <si>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</si>
  <si>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</si>
  <si>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</si>
  <si>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</si>
  <si>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</si>
  <si>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</si>
  <si>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</si>
  <si>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</si>
  <si>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</si>
  <si>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</si>
  <si>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</si>
  <si>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</si>
  <si>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</si>
  <si>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</si>
  <si>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</si>
  <si>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</si>
  <si>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</si>
  <si>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</si>
  <si>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</si>
  <si>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</si>
  <si>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</si>
  <si>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</si>
  <si>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</si>
  <si>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</si>
  <si>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</si>
  <si>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</si>
  <si>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</si>
  <si>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</si>
  <si>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</si>
  <si>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</si>
  <si>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</si>
  <si>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</si>
  <si>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</si>
  <si>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</si>
  <si>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</si>
  <si>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</si>
  <si>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</si>
  <si>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</si>
  <si>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</si>
  <si>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</si>
  <si>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</si>
  <si>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</si>
  <si>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</si>
  <si>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</si>
  <si>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</si>
  <si>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</si>
  <si>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</si>
  <si>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</si>
  <si>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</si>
  <si>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</si>
  <si>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</si>
  <si>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</si>
  <si>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</si>
  <si>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</si>
  <si>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</si>
  <si>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</si>
  <si>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</si>
  <si>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</si>
  <si>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</si>
  <si>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</si>
  <si>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</si>
  <si>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</si>
  <si>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</si>
  <si>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</si>
  <si>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</si>
  <si>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</si>
  <si>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</si>
  <si>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</si>
  <si>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</si>
  <si>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</si>
  <si>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</si>
  <si>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1.55. Реконструкція напірного колектора від КНС-2 до очисних споруд м. Лозова Харківської області</t>
  </si>
  <si>
    <t>Додаток 2                                                                                                          до рішення міської ради                                                                від  05.12.2024 № 2272</t>
  </si>
  <si>
    <t>Микола Пономар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</si>
</sst>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center" wrapText="1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8" t="s">
        <v>8</v>
      </c>
      <c r="B1" s="81" t="s">
        <v>9</v>
      </c>
      <c r="C1" s="82"/>
      <c r="D1" s="83"/>
      <c r="E1" s="78" t="s">
        <v>10</v>
      </c>
      <c r="J1">
        <f>8785.431+49.9</f>
        <v>8835.3310000000001</v>
      </c>
    </row>
    <row r="2" spans="1:10" ht="16.5" thickBot="1">
      <c r="A2" s="79"/>
      <c r="B2" s="84" t="s">
        <v>11</v>
      </c>
      <c r="C2" s="85"/>
      <c r="D2" s="86"/>
      <c r="E2" s="79"/>
      <c r="J2">
        <f>74810.777+49.9</f>
        <v>74860.676999999996</v>
      </c>
    </row>
    <row r="3" spans="1:10" ht="16.5" thickBot="1">
      <c r="A3" s="80"/>
      <c r="B3" s="18" t="s">
        <v>12</v>
      </c>
      <c r="C3" s="18" t="s">
        <v>13</v>
      </c>
      <c r="D3" s="18" t="s">
        <v>14</v>
      </c>
      <c r="E3" s="80"/>
    </row>
    <row r="4" spans="1:10" ht="141" customHeight="1">
      <c r="A4" s="72" t="s">
        <v>15</v>
      </c>
      <c r="B4" s="74">
        <v>603808</v>
      </c>
      <c r="C4" s="74">
        <v>18108</v>
      </c>
      <c r="D4" s="74">
        <v>18108</v>
      </c>
      <c r="E4" s="19"/>
    </row>
    <row r="5" spans="1:10" ht="16.5" thickBot="1">
      <c r="A5" s="73"/>
      <c r="B5" s="75"/>
      <c r="C5" s="75"/>
      <c r="D5" s="75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2" t="s">
        <v>19</v>
      </c>
      <c r="B9" s="74">
        <v>0</v>
      </c>
      <c r="C9" s="19"/>
      <c r="D9" s="74">
        <v>0</v>
      </c>
      <c r="E9" s="76">
        <v>0</v>
      </c>
    </row>
    <row r="10" spans="1:10" ht="16.5" thickBot="1">
      <c r="A10" s="73"/>
      <c r="B10" s="75"/>
      <c r="C10" s="20">
        <v>0</v>
      </c>
      <c r="D10" s="75"/>
      <c r="E10" s="77"/>
    </row>
  </sheetData>
  <mergeCells count="12">
    <mergeCell ref="A1:A3"/>
    <mergeCell ref="B1:D1"/>
    <mergeCell ref="E1:E3"/>
    <mergeCell ref="B2:D2"/>
    <mergeCell ref="A9:A10"/>
    <mergeCell ref="B9:B10"/>
    <mergeCell ref="D9:D10"/>
    <mergeCell ref="E9:E10"/>
    <mergeCell ref="A4:A5"/>
    <mergeCell ref="B4:B5"/>
    <mergeCell ref="C4:C5"/>
    <mergeCell ref="D4:D5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5"/>
  <sheetViews>
    <sheetView tabSelected="1" view="pageBreakPreview" topLeftCell="A64" zoomScaleNormal="62" zoomScaleSheetLayoutView="68" workbookViewId="0">
      <selection activeCell="A84" sqref="A84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3" t="s">
        <v>97</v>
      </c>
      <c r="G1" s="59"/>
      <c r="H1" s="59"/>
    </row>
    <row r="2" spans="1:9" ht="22.5" customHeight="1">
      <c r="A2" s="24"/>
      <c r="B2" s="25"/>
      <c r="C2" s="58"/>
      <c r="D2" s="57"/>
      <c r="E2" s="57"/>
      <c r="F2" s="93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3"/>
      <c r="G3" s="26"/>
      <c r="H3" s="27"/>
    </row>
    <row r="4" spans="1:9">
      <c r="A4" s="94" t="s">
        <v>44</v>
      </c>
      <c r="B4" s="94"/>
      <c r="C4" s="94"/>
      <c r="D4" s="94"/>
      <c r="E4" s="94"/>
      <c r="F4" s="94"/>
      <c r="G4" s="26"/>
      <c r="H4" s="27"/>
    </row>
    <row r="5" spans="1:9" ht="34.5" customHeight="1">
      <c r="A5" s="97" t="s">
        <v>0</v>
      </c>
      <c r="B5" s="100" t="s">
        <v>1</v>
      </c>
      <c r="C5" s="99" t="s">
        <v>20</v>
      </c>
      <c r="D5" s="99"/>
      <c r="E5" s="99"/>
      <c r="F5" s="97" t="s">
        <v>2</v>
      </c>
      <c r="G5" s="26"/>
      <c r="H5" s="27"/>
    </row>
    <row r="6" spans="1:9" s="10" customFormat="1">
      <c r="A6" s="98"/>
      <c r="B6" s="100"/>
      <c r="C6" s="28" t="s">
        <v>13</v>
      </c>
      <c r="D6" s="28" t="s">
        <v>14</v>
      </c>
      <c r="E6" s="28" t="s">
        <v>21</v>
      </c>
      <c r="F6" s="97"/>
      <c r="G6" s="29"/>
      <c r="H6" s="30"/>
    </row>
    <row r="7" spans="1:9" s="10" customFormat="1" ht="20.25" customHeight="1">
      <c r="A7" s="88" t="s">
        <v>6</v>
      </c>
      <c r="B7" s="31" t="s">
        <v>3</v>
      </c>
      <c r="C7" s="32">
        <v>500</v>
      </c>
      <c r="D7" s="32">
        <v>500</v>
      </c>
      <c r="E7" s="32">
        <v>500</v>
      </c>
      <c r="F7" s="87" t="s">
        <v>76</v>
      </c>
      <c r="G7" s="29"/>
      <c r="H7" s="30"/>
    </row>
    <row r="8" spans="1:9" s="10" customFormat="1">
      <c r="A8" s="88"/>
      <c r="B8" s="31" t="s">
        <v>4</v>
      </c>
      <c r="C8" s="32">
        <v>300</v>
      </c>
      <c r="D8" s="32">
        <v>80</v>
      </c>
      <c r="E8" s="32">
        <v>80</v>
      </c>
      <c r="F8" s="88"/>
      <c r="G8" s="29"/>
      <c r="H8" s="30"/>
    </row>
    <row r="9" spans="1:9" s="10" customFormat="1">
      <c r="A9" s="88"/>
      <c r="B9" s="31" t="s">
        <v>5</v>
      </c>
      <c r="C9" s="32">
        <v>60</v>
      </c>
      <c r="D9" s="32">
        <v>20</v>
      </c>
      <c r="E9" s="32">
        <v>20</v>
      </c>
      <c r="F9" s="88"/>
      <c r="G9" s="33"/>
      <c r="H9" s="34"/>
      <c r="I9" s="11"/>
    </row>
    <row r="10" spans="1:9" s="10" customFormat="1">
      <c r="A10" s="88"/>
      <c r="B10" s="31" t="s">
        <v>41</v>
      </c>
      <c r="C10" s="32">
        <v>200</v>
      </c>
      <c r="D10" s="32">
        <v>0</v>
      </c>
      <c r="E10" s="32">
        <v>0</v>
      </c>
      <c r="F10" s="88"/>
      <c r="G10" s="33"/>
      <c r="H10" s="34"/>
      <c r="I10" s="11"/>
    </row>
    <row r="11" spans="1:9" s="10" customFormat="1" ht="16.5" customHeight="1">
      <c r="A11" s="88"/>
      <c r="B11" s="31" t="s">
        <v>42</v>
      </c>
      <c r="C11" s="32">
        <v>100</v>
      </c>
      <c r="D11" s="32">
        <v>100</v>
      </c>
      <c r="E11" s="32">
        <v>100</v>
      </c>
      <c r="F11" s="88"/>
      <c r="G11" s="29"/>
      <c r="H11" s="30"/>
    </row>
    <row r="12" spans="1:9" s="10" customFormat="1">
      <c r="A12" s="88"/>
      <c r="B12" s="35" t="s">
        <v>35</v>
      </c>
      <c r="C12" s="36">
        <v>800</v>
      </c>
      <c r="D12" s="32">
        <v>916</v>
      </c>
      <c r="E12" s="32">
        <v>916</v>
      </c>
      <c r="F12" s="88"/>
      <c r="G12" s="29"/>
      <c r="H12" s="30"/>
    </row>
    <row r="13" spans="1:9" s="10" customFormat="1">
      <c r="A13" s="88"/>
      <c r="B13" s="37" t="s">
        <v>27</v>
      </c>
      <c r="C13" s="36">
        <v>20</v>
      </c>
      <c r="D13" s="32">
        <v>20</v>
      </c>
      <c r="E13" s="32">
        <v>20</v>
      </c>
      <c r="F13" s="88"/>
      <c r="G13" s="29"/>
      <c r="H13" s="30"/>
    </row>
    <row r="14" spans="1:9" s="10" customFormat="1">
      <c r="A14" s="88"/>
      <c r="B14" s="35" t="s">
        <v>43</v>
      </c>
      <c r="C14" s="36">
        <v>100</v>
      </c>
      <c r="D14" s="32">
        <v>670</v>
      </c>
      <c r="E14" s="32">
        <v>100</v>
      </c>
      <c r="F14" s="88"/>
      <c r="G14" s="29"/>
      <c r="H14" s="30"/>
    </row>
    <row r="15" spans="1:9" s="10" customFormat="1" ht="33.75" customHeight="1">
      <c r="A15" s="88"/>
      <c r="B15" s="35" t="s">
        <v>32</v>
      </c>
      <c r="C15" s="36">
        <v>2000</v>
      </c>
      <c r="D15" s="32">
        <v>0</v>
      </c>
      <c r="E15" s="32">
        <v>0</v>
      </c>
      <c r="F15" s="88"/>
      <c r="G15" s="29"/>
      <c r="H15" s="30"/>
    </row>
    <row r="16" spans="1:9" s="10" customFormat="1">
      <c r="A16" s="88"/>
      <c r="B16" s="35" t="s">
        <v>33</v>
      </c>
      <c r="C16" s="36">
        <v>5000</v>
      </c>
      <c r="D16" s="32">
        <v>0</v>
      </c>
      <c r="E16" s="32">
        <v>0</v>
      </c>
      <c r="F16" s="88"/>
      <c r="G16" s="29"/>
      <c r="H16" s="30"/>
    </row>
    <row r="17" spans="1:8" s="10" customFormat="1">
      <c r="A17" s="88"/>
      <c r="B17" s="35" t="s">
        <v>34</v>
      </c>
      <c r="C17" s="36">
        <v>3000</v>
      </c>
      <c r="D17" s="32">
        <v>340</v>
      </c>
      <c r="E17" s="32">
        <v>0</v>
      </c>
      <c r="F17" s="88"/>
      <c r="G17" s="29"/>
      <c r="H17" s="30"/>
    </row>
    <row r="18" spans="1:8" s="10" customFormat="1" ht="31.5">
      <c r="A18" s="88"/>
      <c r="B18" s="35" t="s">
        <v>36</v>
      </c>
      <c r="C18" s="36">
        <v>71.5</v>
      </c>
      <c r="D18" s="32">
        <v>70</v>
      </c>
      <c r="E18" s="32">
        <v>0</v>
      </c>
      <c r="F18" s="88"/>
      <c r="G18" s="29"/>
      <c r="H18" s="30"/>
    </row>
    <row r="19" spans="1:8" s="10" customFormat="1" ht="16.5" customHeight="1">
      <c r="A19" s="88"/>
      <c r="B19" s="35" t="s">
        <v>37</v>
      </c>
      <c r="C19" s="36">
        <v>1400</v>
      </c>
      <c r="D19" s="32">
        <v>0</v>
      </c>
      <c r="E19" s="32">
        <v>0</v>
      </c>
      <c r="F19" s="88"/>
      <c r="G19" s="29"/>
      <c r="H19" s="30"/>
    </row>
    <row r="20" spans="1:8" s="10" customFormat="1">
      <c r="A20" s="88"/>
      <c r="B20" s="35" t="s">
        <v>38</v>
      </c>
      <c r="C20" s="36">
        <v>1600</v>
      </c>
      <c r="D20" s="32">
        <v>0</v>
      </c>
      <c r="E20" s="32">
        <v>0</v>
      </c>
      <c r="F20" s="88"/>
      <c r="G20" s="29"/>
      <c r="H20" s="30"/>
    </row>
    <row r="21" spans="1:8" s="10" customFormat="1" ht="32.25" customHeight="1">
      <c r="A21" s="88"/>
      <c r="B21" s="35" t="s">
        <v>47</v>
      </c>
      <c r="C21" s="36">
        <v>3377.7</v>
      </c>
      <c r="D21" s="32">
        <v>5062</v>
      </c>
      <c r="E21" s="36">
        <v>148.03</v>
      </c>
      <c r="F21" s="88"/>
      <c r="G21" s="29"/>
      <c r="H21" s="30"/>
    </row>
    <row r="22" spans="1:8" s="10" customFormat="1" ht="31.5">
      <c r="A22" s="88"/>
      <c r="B22" s="35" t="s">
        <v>51</v>
      </c>
      <c r="C22" s="36">
        <v>300</v>
      </c>
      <c r="D22" s="32">
        <v>0</v>
      </c>
      <c r="E22" s="32">
        <v>0</v>
      </c>
      <c r="F22" s="88"/>
      <c r="G22" s="29"/>
      <c r="H22" s="30"/>
    </row>
    <row r="23" spans="1:8" s="10" customFormat="1" ht="30" customHeight="1">
      <c r="A23" s="88"/>
      <c r="B23" s="35" t="s">
        <v>50</v>
      </c>
      <c r="C23" s="36">
        <v>500</v>
      </c>
      <c r="D23" s="32">
        <v>2200</v>
      </c>
      <c r="E23" s="32">
        <v>0</v>
      </c>
      <c r="F23" s="88"/>
      <c r="G23" s="29"/>
      <c r="H23" s="30"/>
    </row>
    <row r="24" spans="1:8" s="10" customFormat="1" ht="30" customHeight="1">
      <c r="A24" s="88"/>
      <c r="B24" s="35" t="s">
        <v>40</v>
      </c>
      <c r="C24" s="36">
        <v>500</v>
      </c>
      <c r="D24" s="32">
        <v>0</v>
      </c>
      <c r="E24" s="32">
        <v>0</v>
      </c>
      <c r="F24" s="88"/>
      <c r="G24" s="29"/>
      <c r="H24" s="30"/>
    </row>
    <row r="25" spans="1:8" s="10" customFormat="1">
      <c r="A25" s="88"/>
      <c r="B25" s="35" t="s">
        <v>39</v>
      </c>
      <c r="C25" s="36">
        <v>100</v>
      </c>
      <c r="D25" s="32">
        <v>0</v>
      </c>
      <c r="E25" s="32">
        <v>0</v>
      </c>
      <c r="F25" s="88"/>
      <c r="G25" s="29"/>
      <c r="H25" s="30"/>
    </row>
    <row r="26" spans="1:8" s="10" customFormat="1" ht="33.75" customHeight="1">
      <c r="A26" s="88"/>
      <c r="B26" s="35" t="s">
        <v>91</v>
      </c>
      <c r="C26" s="36">
        <v>3000</v>
      </c>
      <c r="D26" s="32">
        <v>7330</v>
      </c>
      <c r="E26" s="36">
        <v>2433</v>
      </c>
      <c r="F26" s="88"/>
      <c r="G26" s="29"/>
      <c r="H26" s="30"/>
    </row>
    <row r="27" spans="1:8" s="10" customFormat="1" ht="30.75" customHeight="1">
      <c r="A27" s="88"/>
      <c r="B27" s="68" t="s">
        <v>49</v>
      </c>
      <c r="C27" s="36">
        <v>2000</v>
      </c>
      <c r="D27" s="32">
        <v>550</v>
      </c>
      <c r="E27" s="38">
        <v>3525.52</v>
      </c>
      <c r="F27" s="88"/>
      <c r="G27" s="29"/>
      <c r="H27" s="30"/>
    </row>
    <row r="28" spans="1:8" s="10" customFormat="1" ht="32.25" customHeight="1">
      <c r="A28" s="88"/>
      <c r="B28" s="67" t="s">
        <v>48</v>
      </c>
      <c r="C28" s="36">
        <v>2000</v>
      </c>
      <c r="D28" s="61">
        <v>11250</v>
      </c>
      <c r="E28" s="38">
        <v>38800</v>
      </c>
      <c r="F28" s="88"/>
      <c r="G28" s="29"/>
      <c r="H28" s="30"/>
    </row>
    <row r="29" spans="1:8" s="10" customFormat="1" ht="17.25" customHeight="1">
      <c r="A29" s="88"/>
      <c r="B29" s="35" t="s">
        <v>45</v>
      </c>
      <c r="C29" s="36">
        <v>200</v>
      </c>
      <c r="D29" s="32">
        <v>0</v>
      </c>
      <c r="E29" s="32">
        <v>0</v>
      </c>
      <c r="F29" s="88"/>
      <c r="G29" s="29"/>
      <c r="H29" s="30"/>
    </row>
    <row r="30" spans="1:8" s="10" customFormat="1" ht="22.5" customHeight="1">
      <c r="A30" s="88"/>
      <c r="B30" s="35" t="s">
        <v>54</v>
      </c>
      <c r="C30" s="36">
        <v>0</v>
      </c>
      <c r="D30" s="32">
        <v>2820</v>
      </c>
      <c r="E30" s="32">
        <v>0</v>
      </c>
      <c r="F30" s="88"/>
      <c r="G30" s="29"/>
      <c r="H30" s="30"/>
    </row>
    <row r="31" spans="1:8" s="10" customFormat="1">
      <c r="A31" s="88"/>
      <c r="B31" s="35" t="s">
        <v>56</v>
      </c>
      <c r="C31" s="36">
        <v>0</v>
      </c>
      <c r="D31" s="32">
        <v>300</v>
      </c>
      <c r="E31" s="32">
        <v>0</v>
      </c>
      <c r="F31" s="88"/>
      <c r="G31" s="29"/>
      <c r="H31" s="30"/>
    </row>
    <row r="32" spans="1:8" s="10" customFormat="1" ht="21.75" customHeight="1">
      <c r="A32" s="88"/>
      <c r="B32" s="68" t="s">
        <v>70</v>
      </c>
      <c r="C32" s="36">
        <v>0</v>
      </c>
      <c r="D32" s="32">
        <v>500</v>
      </c>
      <c r="E32" s="70">
        <v>135</v>
      </c>
      <c r="F32" s="88"/>
      <c r="G32" s="29"/>
      <c r="H32" s="30"/>
    </row>
    <row r="33" spans="1:8" s="10" customFormat="1" ht="18.75" customHeight="1">
      <c r="A33" s="88"/>
      <c r="B33" s="39" t="s">
        <v>55</v>
      </c>
      <c r="C33" s="36">
        <v>0</v>
      </c>
      <c r="D33" s="32">
        <v>700</v>
      </c>
      <c r="E33" s="32">
        <v>0</v>
      </c>
      <c r="F33" s="88"/>
      <c r="G33" s="29"/>
      <c r="H33" s="30"/>
    </row>
    <row r="34" spans="1:8" s="10" customFormat="1">
      <c r="A34" s="88"/>
      <c r="B34" s="69" t="s">
        <v>57</v>
      </c>
      <c r="C34" s="36">
        <v>0</v>
      </c>
      <c r="D34" s="32">
        <v>74200</v>
      </c>
      <c r="E34" s="38">
        <v>25650</v>
      </c>
      <c r="F34" s="88"/>
      <c r="G34" s="29"/>
      <c r="H34" s="30"/>
    </row>
    <row r="35" spans="1:8" s="10" customFormat="1" ht="31.5" customHeight="1">
      <c r="A35" s="88"/>
      <c r="B35" s="39" t="s">
        <v>74</v>
      </c>
      <c r="C35" s="36">
        <v>0</v>
      </c>
      <c r="D35" s="32">
        <v>1575</v>
      </c>
      <c r="E35" s="32">
        <v>1800</v>
      </c>
      <c r="F35" s="88"/>
      <c r="G35" s="29"/>
      <c r="H35" s="30"/>
    </row>
    <row r="36" spans="1:8" s="64" customFormat="1" ht="30" customHeight="1">
      <c r="A36" s="88"/>
      <c r="B36" s="71" t="s">
        <v>84</v>
      </c>
      <c r="C36" s="32">
        <v>0</v>
      </c>
      <c r="D36" s="32">
        <v>12699.84</v>
      </c>
      <c r="E36" s="32">
        <v>10946.75</v>
      </c>
      <c r="F36" s="88"/>
      <c r="G36" s="62"/>
      <c r="H36" s="63"/>
    </row>
    <row r="37" spans="1:8" s="10" customFormat="1" ht="17.25" customHeight="1">
      <c r="A37" s="88"/>
      <c r="B37" s="39" t="s">
        <v>60</v>
      </c>
      <c r="C37" s="36">
        <v>0</v>
      </c>
      <c r="D37" s="32">
        <v>1756</v>
      </c>
      <c r="E37" s="32">
        <v>1756</v>
      </c>
      <c r="F37" s="88"/>
      <c r="G37" s="29"/>
      <c r="H37" s="30"/>
    </row>
    <row r="38" spans="1:8" s="10" customFormat="1" ht="19.5" customHeight="1">
      <c r="A38" s="88"/>
      <c r="B38" s="39" t="s">
        <v>62</v>
      </c>
      <c r="C38" s="36">
        <v>0</v>
      </c>
      <c r="D38" s="32">
        <v>210.45</v>
      </c>
      <c r="E38" s="32">
        <v>0</v>
      </c>
      <c r="F38" s="88"/>
      <c r="G38" s="29"/>
      <c r="H38" s="30"/>
    </row>
    <row r="39" spans="1:8" s="10" customFormat="1" ht="21.75" customHeight="1">
      <c r="A39" s="88"/>
      <c r="B39" s="39" t="s">
        <v>63</v>
      </c>
      <c r="C39" s="36">
        <v>0</v>
      </c>
      <c r="D39" s="32">
        <v>5370</v>
      </c>
      <c r="E39" s="32">
        <v>0</v>
      </c>
      <c r="F39" s="88"/>
      <c r="G39" s="29"/>
      <c r="H39" s="30"/>
    </row>
    <row r="40" spans="1:8" s="10" customFormat="1" ht="21" customHeight="1">
      <c r="A40" s="88"/>
      <c r="B40" s="39" t="s">
        <v>61</v>
      </c>
      <c r="C40" s="36">
        <v>0</v>
      </c>
      <c r="D40" s="32">
        <v>93</v>
      </c>
      <c r="E40" s="32">
        <v>0</v>
      </c>
      <c r="F40" s="88"/>
      <c r="G40" s="29"/>
      <c r="H40" s="30"/>
    </row>
    <row r="41" spans="1:8" s="10" customFormat="1" ht="29.25" customHeight="1">
      <c r="A41" s="88"/>
      <c r="B41" s="39" t="s">
        <v>64</v>
      </c>
      <c r="C41" s="36">
        <v>0</v>
      </c>
      <c r="D41" s="32">
        <v>500</v>
      </c>
      <c r="E41" s="32">
        <v>0</v>
      </c>
      <c r="F41" s="88"/>
      <c r="G41" s="29"/>
      <c r="H41" s="30"/>
    </row>
    <row r="42" spans="1:8" s="10" customFormat="1" ht="15" customHeight="1">
      <c r="A42" s="88"/>
      <c r="B42" s="39" t="s">
        <v>66</v>
      </c>
      <c r="C42" s="36">
        <v>0</v>
      </c>
      <c r="D42" s="32">
        <v>250</v>
      </c>
      <c r="E42" s="32">
        <v>0</v>
      </c>
      <c r="F42" s="88"/>
      <c r="G42" s="29"/>
      <c r="H42" s="30"/>
    </row>
    <row r="43" spans="1:8" s="10" customFormat="1" ht="15.75" customHeight="1">
      <c r="A43" s="88"/>
      <c r="B43" s="39" t="s">
        <v>65</v>
      </c>
      <c r="C43" s="36">
        <v>0</v>
      </c>
      <c r="D43" s="32">
        <v>250</v>
      </c>
      <c r="E43" s="32">
        <v>0</v>
      </c>
      <c r="F43" s="88"/>
      <c r="G43" s="29"/>
      <c r="H43" s="30"/>
    </row>
    <row r="44" spans="1:8" s="10" customFormat="1" ht="31.5" customHeight="1">
      <c r="A44" s="88"/>
      <c r="B44" s="39" t="s">
        <v>73</v>
      </c>
      <c r="C44" s="36">
        <v>0</v>
      </c>
      <c r="D44" s="32">
        <v>500</v>
      </c>
      <c r="E44" s="32">
        <v>0</v>
      </c>
      <c r="F44" s="88"/>
      <c r="G44" s="29"/>
      <c r="H44" s="30"/>
    </row>
    <row r="45" spans="1:8" s="10" customFormat="1" ht="18.75" customHeight="1">
      <c r="A45" s="88"/>
      <c r="B45" s="35" t="s">
        <v>67</v>
      </c>
      <c r="C45" s="36">
        <v>0</v>
      </c>
      <c r="D45" s="32">
        <v>80</v>
      </c>
      <c r="E45" s="32">
        <v>100</v>
      </c>
      <c r="F45" s="88"/>
      <c r="G45" s="29"/>
      <c r="H45" s="30"/>
    </row>
    <row r="46" spans="1:8" s="10" customFormat="1" ht="18" customHeight="1">
      <c r="A46" s="88"/>
      <c r="B46" s="35" t="s">
        <v>68</v>
      </c>
      <c r="C46" s="36">
        <v>0</v>
      </c>
      <c r="D46" s="32">
        <v>340</v>
      </c>
      <c r="E46" s="32">
        <v>0</v>
      </c>
      <c r="F46" s="88"/>
      <c r="G46" s="29"/>
      <c r="H46" s="30"/>
    </row>
    <row r="47" spans="1:8" s="10" customFormat="1" ht="18" customHeight="1">
      <c r="A47" s="88"/>
      <c r="B47" s="39" t="s">
        <v>69</v>
      </c>
      <c r="C47" s="36">
        <v>0</v>
      </c>
      <c r="D47" s="32">
        <v>90</v>
      </c>
      <c r="E47" s="32">
        <v>0</v>
      </c>
      <c r="F47" s="88"/>
      <c r="G47" s="29"/>
      <c r="H47" s="30"/>
    </row>
    <row r="48" spans="1:8" s="10" customFormat="1" ht="21.75" customHeight="1">
      <c r="A48" s="88"/>
      <c r="B48" s="39" t="s">
        <v>75</v>
      </c>
      <c r="C48" s="36">
        <v>0</v>
      </c>
      <c r="D48" s="32">
        <v>390</v>
      </c>
      <c r="E48" s="32">
        <v>390</v>
      </c>
      <c r="F48" s="88"/>
      <c r="G48" s="29"/>
      <c r="H48" s="30"/>
    </row>
    <row r="49" spans="1:8" s="10" customFormat="1" ht="17.25" customHeight="1">
      <c r="A49" s="88"/>
      <c r="B49" s="39" t="s">
        <v>71</v>
      </c>
      <c r="C49" s="36">
        <v>0</v>
      </c>
      <c r="D49" s="32">
        <v>500</v>
      </c>
      <c r="E49" s="32">
        <v>500</v>
      </c>
      <c r="F49" s="88"/>
      <c r="G49" s="29"/>
      <c r="H49" s="30"/>
    </row>
    <row r="50" spans="1:8" s="10" customFormat="1" ht="20.25" customHeight="1">
      <c r="A50" s="88"/>
      <c r="B50" s="69" t="s">
        <v>72</v>
      </c>
      <c r="C50" s="36">
        <v>0</v>
      </c>
      <c r="D50" s="32">
        <v>80</v>
      </c>
      <c r="E50" s="38">
        <v>1879.3</v>
      </c>
      <c r="F50" s="88"/>
      <c r="G50" s="29"/>
      <c r="H50" s="30"/>
    </row>
    <row r="51" spans="1:8" s="10" customFormat="1" ht="30" customHeight="1">
      <c r="A51" s="88"/>
      <c r="B51" s="39" t="s">
        <v>89</v>
      </c>
      <c r="C51" s="36">
        <v>0</v>
      </c>
      <c r="D51" s="32">
        <v>950</v>
      </c>
      <c r="E51" s="32">
        <v>788.14</v>
      </c>
      <c r="F51" s="88"/>
      <c r="G51" s="29"/>
      <c r="H51" s="30"/>
    </row>
    <row r="52" spans="1:8" s="10" customFormat="1" ht="34.5" customHeight="1">
      <c r="A52" s="88"/>
      <c r="B52" s="39" t="s">
        <v>83</v>
      </c>
      <c r="C52" s="36">
        <v>0</v>
      </c>
      <c r="D52" s="32">
        <v>90</v>
      </c>
      <c r="E52" s="32">
        <v>0</v>
      </c>
      <c r="F52" s="88"/>
      <c r="G52" s="29"/>
      <c r="H52" s="30"/>
    </row>
    <row r="53" spans="1:8" s="10" customFormat="1" ht="16.5" customHeight="1">
      <c r="A53" s="88"/>
      <c r="B53" s="39" t="s">
        <v>85</v>
      </c>
      <c r="C53" s="36">
        <v>0</v>
      </c>
      <c r="D53" s="32">
        <v>200</v>
      </c>
      <c r="E53" s="32">
        <v>0</v>
      </c>
      <c r="F53" s="88"/>
      <c r="G53" s="29"/>
      <c r="H53" s="30"/>
    </row>
    <row r="54" spans="1:8" s="10" customFormat="1" ht="16.5" customHeight="1">
      <c r="A54" s="88"/>
      <c r="B54" s="39" t="s">
        <v>86</v>
      </c>
      <c r="C54" s="36">
        <v>0</v>
      </c>
      <c r="D54" s="32">
        <v>200</v>
      </c>
      <c r="E54" s="32">
        <v>0</v>
      </c>
      <c r="F54" s="88"/>
      <c r="G54" s="29"/>
      <c r="H54" s="30"/>
    </row>
    <row r="55" spans="1:8" s="10" customFormat="1" ht="15" customHeight="1">
      <c r="A55" s="88"/>
      <c r="B55" s="39" t="s">
        <v>87</v>
      </c>
      <c r="C55" s="36">
        <v>0</v>
      </c>
      <c r="D55" s="32">
        <v>100</v>
      </c>
      <c r="E55" s="32">
        <v>0</v>
      </c>
      <c r="F55" s="88"/>
      <c r="G55" s="29"/>
      <c r="H55" s="30"/>
    </row>
    <row r="56" spans="1:8" s="10" customFormat="1" ht="15" customHeight="1">
      <c r="A56" s="88"/>
      <c r="B56" s="39" t="s">
        <v>88</v>
      </c>
      <c r="C56" s="36">
        <v>0</v>
      </c>
      <c r="D56" s="32">
        <v>0</v>
      </c>
      <c r="E56" s="32">
        <v>56.155000000000001</v>
      </c>
      <c r="F56" s="88"/>
      <c r="G56" s="29"/>
      <c r="H56" s="30"/>
    </row>
    <row r="57" spans="1:8" s="10" customFormat="1" ht="15" customHeight="1">
      <c r="A57" s="88"/>
      <c r="B57" s="39" t="s">
        <v>92</v>
      </c>
      <c r="C57" s="36">
        <v>0</v>
      </c>
      <c r="D57" s="32">
        <v>0</v>
      </c>
      <c r="E57" s="32">
        <v>250</v>
      </c>
      <c r="F57" s="88"/>
      <c r="G57" s="29"/>
      <c r="H57" s="30"/>
    </row>
    <row r="58" spans="1:8" s="10" customFormat="1" ht="15" customHeight="1">
      <c r="A58" s="88"/>
      <c r="B58" s="39" t="s">
        <v>93</v>
      </c>
      <c r="C58" s="36">
        <v>0</v>
      </c>
      <c r="D58" s="32">
        <v>0</v>
      </c>
      <c r="E58" s="32">
        <v>250</v>
      </c>
      <c r="F58" s="88"/>
      <c r="G58" s="29"/>
      <c r="H58" s="30"/>
    </row>
    <row r="59" spans="1:8" s="10" customFormat="1" ht="30.75" customHeight="1">
      <c r="A59" s="88"/>
      <c r="B59" s="65" t="s">
        <v>94</v>
      </c>
      <c r="C59" s="36">
        <v>0</v>
      </c>
      <c r="D59" s="32">
        <v>0</v>
      </c>
      <c r="E59" s="32">
        <v>9000</v>
      </c>
      <c r="F59" s="88"/>
      <c r="G59" s="29"/>
      <c r="H59" s="30"/>
    </row>
    <row r="60" spans="1:8" s="10" customFormat="1" ht="30.75" customHeight="1">
      <c r="A60" s="88"/>
      <c r="B60" s="65" t="s">
        <v>95</v>
      </c>
      <c r="C60" s="36">
        <v>0</v>
      </c>
      <c r="D60" s="32">
        <v>0</v>
      </c>
      <c r="E60" s="36">
        <v>1450</v>
      </c>
      <c r="F60" s="88"/>
      <c r="G60" s="29"/>
      <c r="H60" s="30"/>
    </row>
    <row r="61" spans="1:8" s="10" customFormat="1" ht="30.75" customHeight="1">
      <c r="A61" s="88"/>
      <c r="B61" s="65" t="s">
        <v>96</v>
      </c>
      <c r="C61" s="36">
        <v>0</v>
      </c>
      <c r="D61" s="32">
        <v>0</v>
      </c>
      <c r="E61" s="32">
        <v>1200</v>
      </c>
      <c r="F61" s="88"/>
      <c r="G61" s="29"/>
      <c r="H61" s="30"/>
    </row>
    <row r="62" spans="1:8" s="10" customFormat="1">
      <c r="A62" s="88"/>
      <c r="B62" s="40" t="s">
        <v>22</v>
      </c>
      <c r="C62" s="38">
        <f>SUM(C7:C53)</f>
        <v>27129.200000000001</v>
      </c>
      <c r="D62" s="38">
        <f>SUM(D7:D61)</f>
        <v>133852.28999999998</v>
      </c>
      <c r="E62" s="38">
        <f>SUM(E7:E61)</f>
        <v>102793.895</v>
      </c>
      <c r="F62" s="88"/>
      <c r="G62" s="29"/>
      <c r="H62" s="30"/>
    </row>
    <row r="63" spans="1:8" s="10" customFormat="1">
      <c r="A63" s="89"/>
      <c r="B63" s="35"/>
      <c r="C63" s="96">
        <f>SUM(C62:E62)</f>
        <v>263775.38500000001</v>
      </c>
      <c r="D63" s="96"/>
      <c r="E63" s="96"/>
      <c r="F63" s="88"/>
      <c r="G63" s="29"/>
      <c r="H63" s="30"/>
    </row>
    <row r="64" spans="1:8" s="10" customFormat="1">
      <c r="A64" s="66"/>
      <c r="B64" s="35" t="s">
        <v>28</v>
      </c>
      <c r="C64" s="41">
        <v>22.4</v>
      </c>
      <c r="D64" s="41">
        <v>50</v>
      </c>
      <c r="E64" s="41">
        <v>100</v>
      </c>
      <c r="F64" s="87" t="s">
        <v>77</v>
      </c>
      <c r="G64" s="29"/>
      <c r="H64" s="30"/>
    </row>
    <row r="65" spans="1:8" s="10" customFormat="1" ht="18" customHeight="1">
      <c r="A65" s="66"/>
      <c r="B65" s="35" t="s">
        <v>29</v>
      </c>
      <c r="C65" s="41">
        <v>5</v>
      </c>
      <c r="D65" s="41">
        <v>5</v>
      </c>
      <c r="E65" s="41">
        <v>100</v>
      </c>
      <c r="F65" s="88"/>
      <c r="G65" s="29"/>
      <c r="H65" s="30"/>
    </row>
    <row r="66" spans="1:8" s="10" customFormat="1" ht="18" customHeight="1">
      <c r="A66" s="89"/>
      <c r="B66" s="43" t="s">
        <v>30</v>
      </c>
      <c r="C66" s="41">
        <v>20</v>
      </c>
      <c r="D66" s="41">
        <v>15</v>
      </c>
      <c r="E66" s="41">
        <v>15</v>
      </c>
      <c r="F66" s="88"/>
      <c r="G66" s="29"/>
      <c r="H66" s="30"/>
    </row>
    <row r="67" spans="1:8" s="10" customFormat="1">
      <c r="A67" s="95"/>
      <c r="B67" s="39" t="s">
        <v>31</v>
      </c>
      <c r="C67" s="41">
        <v>10</v>
      </c>
      <c r="D67" s="41">
        <v>10</v>
      </c>
      <c r="E67" s="41">
        <v>10</v>
      </c>
      <c r="F67" s="88"/>
      <c r="G67" s="42"/>
      <c r="H67" s="30"/>
    </row>
    <row r="68" spans="1:8" s="10" customFormat="1">
      <c r="A68" s="95"/>
      <c r="B68" s="39" t="s">
        <v>53</v>
      </c>
      <c r="C68" s="41">
        <v>10000</v>
      </c>
      <c r="D68" s="41">
        <v>10000</v>
      </c>
      <c r="E68" s="41">
        <v>1000</v>
      </c>
      <c r="F68" s="88"/>
      <c r="G68" s="29"/>
      <c r="H68" s="30"/>
    </row>
    <row r="69" spans="1:8" s="10" customFormat="1" ht="31.5">
      <c r="A69" s="95"/>
      <c r="B69" s="39" t="s">
        <v>58</v>
      </c>
      <c r="C69" s="41">
        <v>0</v>
      </c>
      <c r="D69" s="41">
        <v>100</v>
      </c>
      <c r="E69" s="41">
        <v>0</v>
      </c>
      <c r="F69" s="88"/>
      <c r="G69" s="29"/>
      <c r="H69" s="30"/>
    </row>
    <row r="70" spans="1:8" s="10" customFormat="1" ht="31.5">
      <c r="A70" s="95"/>
      <c r="B70" s="39" t="s">
        <v>59</v>
      </c>
      <c r="C70" s="41">
        <v>0</v>
      </c>
      <c r="D70" s="41">
        <v>60</v>
      </c>
      <c r="E70" s="41">
        <v>0</v>
      </c>
      <c r="F70" s="88"/>
      <c r="G70" s="29"/>
      <c r="H70" s="30"/>
    </row>
    <row r="71" spans="1:8" s="10" customFormat="1" ht="36.75" customHeight="1">
      <c r="A71" s="95"/>
      <c r="B71" s="39" t="s">
        <v>78</v>
      </c>
      <c r="C71" s="41">
        <v>0</v>
      </c>
      <c r="D71" s="41">
        <v>1000</v>
      </c>
      <c r="E71" s="41">
        <v>0</v>
      </c>
      <c r="F71" s="88"/>
      <c r="G71" s="29"/>
      <c r="H71" s="30"/>
    </row>
    <row r="72" spans="1:8" s="10" customFormat="1">
      <c r="A72" s="95"/>
      <c r="B72" s="39" t="s">
        <v>81</v>
      </c>
      <c r="C72" s="41">
        <v>0</v>
      </c>
      <c r="D72" s="41">
        <v>4000</v>
      </c>
      <c r="E72" s="41">
        <v>0</v>
      </c>
      <c r="F72" s="88"/>
      <c r="G72" s="29"/>
      <c r="H72" s="30"/>
    </row>
    <row r="73" spans="1:8" s="10" customFormat="1">
      <c r="A73" s="95"/>
      <c r="B73" s="39" t="s">
        <v>82</v>
      </c>
      <c r="C73" s="41">
        <v>0</v>
      </c>
      <c r="D73" s="41">
        <v>40</v>
      </c>
      <c r="E73" s="41">
        <v>0</v>
      </c>
      <c r="F73" s="88"/>
      <c r="G73" s="29"/>
      <c r="H73" s="30"/>
    </row>
    <row r="74" spans="1:8" s="10" customFormat="1">
      <c r="A74" s="95"/>
      <c r="B74" s="39" t="s">
        <v>90</v>
      </c>
      <c r="C74" s="41">
        <v>0</v>
      </c>
      <c r="D74" s="41">
        <v>0</v>
      </c>
      <c r="E74" s="41">
        <v>113.29</v>
      </c>
      <c r="F74" s="88"/>
      <c r="G74" s="29"/>
      <c r="H74" s="30"/>
    </row>
    <row r="75" spans="1:8" s="10" customFormat="1">
      <c r="A75" s="95"/>
      <c r="B75" s="40" t="s">
        <v>23</v>
      </c>
      <c r="C75" s="44">
        <f>SUM(C64:C74)</f>
        <v>10057.4</v>
      </c>
      <c r="D75" s="44">
        <f>SUM(D64:D74)</f>
        <v>15280</v>
      </c>
      <c r="E75" s="44">
        <f>SUM(E64:E74)</f>
        <v>1338.29</v>
      </c>
      <c r="F75" s="88"/>
      <c r="G75" s="29"/>
      <c r="H75" s="30"/>
    </row>
    <row r="76" spans="1:8" s="10" customFormat="1">
      <c r="A76" s="95"/>
      <c r="B76" s="40" t="s">
        <v>24</v>
      </c>
      <c r="C76" s="90">
        <f>C75+D75+E75</f>
        <v>26675.690000000002</v>
      </c>
      <c r="D76" s="91"/>
      <c r="E76" s="92"/>
      <c r="F76" s="88"/>
      <c r="G76" s="29"/>
      <c r="H76" s="30"/>
    </row>
    <row r="77" spans="1:8" s="10" customFormat="1">
      <c r="A77" s="95"/>
      <c r="B77" s="40" t="s">
        <v>26</v>
      </c>
      <c r="C77" s="44">
        <f>C62+C75</f>
        <v>37186.6</v>
      </c>
      <c r="D77" s="44">
        <f>D62+D75</f>
        <v>149132.28999999998</v>
      </c>
      <c r="E77" s="44">
        <f>E62+E75</f>
        <v>104132.185</v>
      </c>
      <c r="F77" s="88"/>
      <c r="G77" s="29"/>
      <c r="H77" s="30"/>
    </row>
    <row r="78" spans="1:8" s="10" customFormat="1">
      <c r="A78" s="95"/>
      <c r="B78" s="40" t="s">
        <v>25</v>
      </c>
      <c r="C78" s="90">
        <f>C77+D77+E77</f>
        <v>290451.07499999995</v>
      </c>
      <c r="D78" s="91"/>
      <c r="E78" s="92"/>
      <c r="F78" s="89"/>
      <c r="G78" s="29"/>
      <c r="H78" s="30"/>
    </row>
    <row r="79" spans="1:8" s="10" customFormat="1" ht="9" customHeight="1">
      <c r="A79" s="34"/>
      <c r="B79" s="50"/>
      <c r="C79" s="45"/>
      <c r="D79" s="45"/>
      <c r="E79" s="46"/>
      <c r="F79" s="47"/>
      <c r="G79" s="33"/>
      <c r="H79" s="30"/>
    </row>
    <row r="80" spans="1:8" s="10" customFormat="1" ht="0.75" customHeight="1">
      <c r="A80" s="34"/>
      <c r="B80" s="50"/>
      <c r="C80" s="48"/>
      <c r="D80" s="48"/>
      <c r="E80" s="49"/>
      <c r="F80" s="47"/>
      <c r="G80" s="33"/>
      <c r="H80" s="30"/>
    </row>
    <row r="81" spans="1:8" s="10" customFormat="1" ht="15" customHeight="1">
      <c r="A81" s="50" t="s">
        <v>46</v>
      </c>
      <c r="B81" s="50"/>
      <c r="C81" s="51"/>
      <c r="D81" s="51"/>
      <c r="E81" s="51"/>
      <c r="F81" s="50" t="s">
        <v>52</v>
      </c>
      <c r="G81" s="33"/>
      <c r="H81" s="30"/>
    </row>
    <row r="82" spans="1:8" s="10" customFormat="1" ht="3.75" hidden="1" customHeight="1">
      <c r="A82" s="50"/>
      <c r="B82" s="52"/>
      <c r="C82" s="50"/>
      <c r="D82" s="50"/>
      <c r="E82" s="50"/>
      <c r="F82" s="50"/>
      <c r="G82" s="33"/>
      <c r="H82" s="30"/>
    </row>
    <row r="83" spans="1:8" s="10" customFormat="1" ht="18.75" customHeight="1">
      <c r="A83" s="47" t="s">
        <v>98</v>
      </c>
      <c r="B83" s="52"/>
      <c r="C83" s="50"/>
      <c r="D83" s="50"/>
      <c r="E83" s="50"/>
      <c r="F83" s="50"/>
      <c r="G83" s="33"/>
      <c r="H83" s="30"/>
    </row>
    <row r="84" spans="1:8" s="10" customFormat="1">
      <c r="A84" s="47"/>
      <c r="B84" s="15"/>
      <c r="C84" s="53"/>
      <c r="D84" s="53"/>
      <c r="E84" s="54"/>
      <c r="F84" s="47"/>
      <c r="G84" s="33"/>
      <c r="H84" s="30"/>
    </row>
    <row r="85" spans="1:8" s="10" customFormat="1">
      <c r="A85" s="55"/>
      <c r="B85" s="15"/>
      <c r="C85" s="53" t="s">
        <v>7</v>
      </c>
      <c r="D85" s="53"/>
      <c r="E85" s="54"/>
      <c r="F85" s="47"/>
      <c r="G85" s="33"/>
      <c r="H85" s="30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 ht="18" customHeight="1">
      <c r="A93" s="17"/>
      <c r="B93" s="15"/>
      <c r="E93" s="16"/>
      <c r="F93" s="23"/>
      <c r="G93" s="4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15"/>
      <c r="E165" s="16"/>
      <c r="G165" s="3"/>
    </row>
    <row r="166" spans="1:7" s="10" customFormat="1">
      <c r="A166" s="17"/>
      <c r="B166" s="7"/>
      <c r="E166" s="16"/>
      <c r="G166" s="3"/>
    </row>
    <row r="167" spans="1:7" s="10" customFormat="1">
      <c r="A167" s="17"/>
      <c r="B167" s="7"/>
      <c r="E167" s="16"/>
      <c r="G167" s="3"/>
    </row>
    <row r="168" spans="1:7" s="10" customFormat="1">
      <c r="A168" s="17"/>
      <c r="B168" s="7"/>
      <c r="E168" s="16"/>
      <c r="G168" s="3"/>
    </row>
    <row r="169" spans="1:7" s="5" customFormat="1">
      <c r="A169" s="6"/>
      <c r="B169" s="7"/>
      <c r="C169" s="10"/>
      <c r="D169" s="10"/>
      <c r="E169" s="16"/>
      <c r="G169" s="2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C171" s="10"/>
      <c r="D171" s="10"/>
      <c r="E171" s="16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 s="5" customFormat="1">
      <c r="A580" s="6"/>
      <c r="B580" s="7"/>
      <c r="E580" s="8"/>
      <c r="G580" s="2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A596" s="6"/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  <row r="625" spans="3:5">
      <c r="C625" s="5"/>
      <c r="D625" s="5"/>
      <c r="E625" s="8"/>
    </row>
  </sheetData>
  <autoFilter ref="A5:F78">
    <filterColumn colId="2" showButton="0"/>
    <filterColumn colId="3" showButton="0"/>
  </autoFilter>
  <mergeCells count="13">
    <mergeCell ref="C5:E5"/>
    <mergeCell ref="B5:B6"/>
    <mergeCell ref="F5:F6"/>
    <mergeCell ref="F7:F63"/>
    <mergeCell ref="F64:F78"/>
    <mergeCell ref="C76:E76"/>
    <mergeCell ref="F1:F3"/>
    <mergeCell ref="A4:F4"/>
    <mergeCell ref="C78:E78"/>
    <mergeCell ref="A66:A78"/>
    <mergeCell ref="C63:E63"/>
    <mergeCell ref="A7:A63"/>
    <mergeCell ref="A5:A6"/>
  </mergeCells>
  <phoneticPr fontId="0" type="noConversion"/>
  <pageMargins left="0.25" right="0.25" top="0.75" bottom="0.75" header="0.3" footer="0.3"/>
  <pageSetup paperSize="9" scale="53" fitToHeight="0" orientation="landscape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2024-12-04T13:42:23Z</cp:lastPrinted>
  <dcterms:created xsi:type="dcterms:W3CDTF">1996-10-08T23:32:33Z</dcterms:created>
  <dcterms:modified xsi:type="dcterms:W3CDTF">2024-12-04T13:42:29Z</dcterms:modified>
</cp:coreProperties>
</file>